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0               Lecture Material\005 Manajemen Rantai Pasokan\Mgt Rantai Pasokan (UNU)\"/>
    </mc:Choice>
  </mc:AlternateContent>
  <xr:revisionPtr revIDLastSave="0" documentId="8_{C2D7739B-EEE5-4814-9CCF-8FCBECF70EE7}" xr6:coauthVersionLast="45" xr6:coauthVersionMax="45" xr10:uidLastSave="{00000000-0000-0000-0000-000000000000}"/>
  <bookViews>
    <workbookView xWindow="386" yWindow="386" windowWidth="17814" windowHeight="9160" xr2:uid="{692839E2-60E1-4178-A8CD-AC7E35583855}"/>
  </bookViews>
  <sheets>
    <sheet name="Sheet1" sheetId="1" r:id="rId1"/>
  </sheets>
  <definedNames>
    <definedName name="_xlnm.Print_Area" localSheetId="0">Sheet1!$A$1:$J$9</definedName>
    <definedName name="solver_adj" localSheetId="0" hidden="1">Sheet1!$B$14:$H$18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Sheet1!$B$14:$F$18</definedName>
    <definedName name="solver_lhs2" localSheetId="0" hidden="1">Sheet1!$B$22:$B$26</definedName>
    <definedName name="solver_lhs3" localSheetId="0" hidden="1">Sheet1!$B$28:$F$28</definedName>
    <definedName name="solver_lhs4" localSheetId="0" hidden="1">Sheet1!$G$14:$H$18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4</definedName>
    <definedName name="solver_nwt" localSheetId="0" hidden="1">1</definedName>
    <definedName name="solver_opt" localSheetId="0" hidden="1">Sheet1!$B$31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el2" localSheetId="0" hidden="1">3</definedName>
    <definedName name="solver_rel3" localSheetId="0" hidden="1">2</definedName>
    <definedName name="solver_rel4" localSheetId="0" hidden="1">5</definedName>
    <definedName name="solver_rhs1" localSheetId="0" hidden="1">0</definedName>
    <definedName name="solver_rhs2" localSheetId="0" hidden="1">0</definedName>
    <definedName name="solver_rhs3" localSheetId="0" hidden="1">0</definedName>
    <definedName name="solver_rhs4" localSheetId="0" hidden="1">binary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3" i="1" l="1"/>
  <c r="D13" i="1"/>
  <c r="E13" i="1"/>
  <c r="F13" i="1"/>
  <c r="B13" i="1"/>
  <c r="C27" i="1"/>
  <c r="D27" i="1"/>
  <c r="E27" i="1"/>
  <c r="F27" i="1"/>
  <c r="B27" i="1"/>
  <c r="A8" i="1"/>
  <c r="A26" i="1" s="1"/>
  <c r="A7" i="1"/>
  <c r="A17" i="1" s="1"/>
  <c r="A6" i="1"/>
  <c r="A16" i="1" s="1"/>
  <c r="A5" i="1"/>
  <c r="A15" i="1" s="1"/>
  <c r="A4" i="1"/>
  <c r="A22" i="1" s="1"/>
  <c r="A25" i="1" l="1"/>
  <c r="A14" i="1"/>
  <c r="A23" i="1"/>
  <c r="A24" i="1"/>
  <c r="A18" i="1"/>
  <c r="B31" i="1"/>
  <c r="B26" i="1"/>
  <c r="B25" i="1"/>
  <c r="B24" i="1"/>
  <c r="B23" i="1"/>
  <c r="B22" i="1"/>
  <c r="F28" i="1"/>
  <c r="E28" i="1"/>
  <c r="D28" i="1"/>
  <c r="C28" i="1"/>
  <c r="B28" i="1"/>
</calcChain>
</file>

<file path=xl/sharedStrings.xml><?xml version="1.0" encoding="utf-8"?>
<sst xmlns="http://schemas.openxmlformats.org/spreadsheetml/2006/main" count="28" uniqueCount="21">
  <si>
    <t>Input - Costs, Capacities, Demands</t>
  </si>
  <si>
    <t>Supply Region</t>
  </si>
  <si>
    <t>Demand</t>
  </si>
  <si>
    <t>Fixed</t>
  </si>
  <si>
    <t>Cost ($)</t>
  </si>
  <si>
    <t>Low</t>
  </si>
  <si>
    <t>Capacity</t>
  </si>
  <si>
    <t>High</t>
  </si>
  <si>
    <t>Demand Region - Production Allocation (Million units)</t>
  </si>
  <si>
    <t>Plants</t>
  </si>
  <si>
    <t>(1=open)</t>
  </si>
  <si>
    <t>Constraints</t>
  </si>
  <si>
    <t>Excess  Capacity</t>
  </si>
  <si>
    <t>Objective Function</t>
  </si>
  <si>
    <t>Cost=</t>
  </si>
  <si>
    <r>
      <t>Demand Region  Production</t>
    </r>
    <r>
      <rPr>
        <b/>
        <sz val="11"/>
        <color theme="1"/>
        <rFont val="Calibri"/>
        <family val="2"/>
      </rPr>
      <t> </t>
    </r>
    <r>
      <rPr>
        <b/>
        <sz val="11"/>
        <color theme="1"/>
        <rFont val="Calibri"/>
        <family val="2"/>
        <scheme val="minor"/>
      </rPr>
      <t>and Transportation Cost per 1.000.000 units</t>
    </r>
  </si>
  <si>
    <t>N. America</t>
  </si>
  <si>
    <t>S.America</t>
  </si>
  <si>
    <t>Europe</t>
  </si>
  <si>
    <t>Asia</t>
  </si>
  <si>
    <t>Africa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</si>
</sst>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/>
    <xf numFmtId="0" fontId="0" fillId="0" borderId="1" xfId="0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0" xfId="0" applyBorder="1"/>
    <xf numFmtId="0" fontId="3" fillId="0" borderId="1" xfId="0" applyFont="1" applyBorder="1"/>
    <xf numFmtId="0" fontId="0" fillId="0" borderId="2" xfId="0" applyBorder="1"/>
    <xf numFmtId="0" fontId="0" fillId="0" borderId="9" xfId="0" applyBorder="1"/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3" xfId="0" applyFill="1" applyBorder="1" applyAlignment="1">
      <alignment horizontal="center"/>
    </xf>
    <xf numFmtId="0" fontId="3" fillId="0" borderId="0" xfId="0" applyFont="1" applyBorder="1"/>
    <xf numFmtId="1" fontId="0" fillId="0" borderId="1" xfId="0" applyNumberFormat="1" applyBorder="1"/>
    <xf numFmtId="164" fontId="0" fillId="0" borderId="1" xfId="2" applyNumberFormat="1" applyFont="1" applyBorder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" fontId="0" fillId="0" borderId="3" xfId="1" applyNumberFormat="1" applyFont="1" applyBorder="1"/>
    <xf numFmtId="0" fontId="0" fillId="0" borderId="11" xfId="0" applyFill="1" applyBorder="1"/>
    <xf numFmtId="165" fontId="0" fillId="0" borderId="3" xfId="1" applyNumberFormat="1" applyFont="1" applyBorder="1"/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5751E-7CE4-4937-84F1-FC10D38C323B}">
  <dimension ref="A1:J31"/>
  <sheetViews>
    <sheetView tabSelected="1" zoomScale="90" zoomScaleNormal="90" workbookViewId="0">
      <selection activeCell="B31" sqref="B31"/>
    </sheetView>
  </sheetViews>
  <sheetFormatPr defaultRowHeight="14.85" x14ac:dyDescent="0.25"/>
  <cols>
    <col min="1" max="1" width="14.28515625" customWidth="1"/>
    <col min="2" max="6" width="10.5703125" customWidth="1"/>
    <col min="7" max="7" width="9.140625" customWidth="1"/>
    <col min="9" max="9" width="9.140625" bestFit="1" customWidth="1"/>
  </cols>
  <sheetData>
    <row r="1" spans="1:10" x14ac:dyDescent="0.25">
      <c r="A1" s="1" t="s">
        <v>0</v>
      </c>
    </row>
    <row r="2" spans="1:10" ht="26.35" customHeight="1" x14ac:dyDescent="0.25">
      <c r="B2" s="28" t="s">
        <v>15</v>
      </c>
      <c r="C2" s="29"/>
      <c r="D2" s="29"/>
      <c r="E2" s="29"/>
      <c r="F2" s="29"/>
      <c r="G2" s="22" t="s">
        <v>3</v>
      </c>
      <c r="H2" s="24" t="s">
        <v>5</v>
      </c>
      <c r="I2" s="23" t="s">
        <v>3</v>
      </c>
      <c r="J2" s="24" t="s">
        <v>7</v>
      </c>
    </row>
    <row r="3" spans="1:10" x14ac:dyDescent="0.25">
      <c r="A3" s="8" t="s">
        <v>1</v>
      </c>
      <c r="B3" s="17" t="s">
        <v>16</v>
      </c>
      <c r="C3" s="17" t="s">
        <v>17</v>
      </c>
      <c r="D3" s="17" t="s">
        <v>18</v>
      </c>
      <c r="E3" s="17" t="s">
        <v>19</v>
      </c>
      <c r="F3" s="18" t="s">
        <v>20</v>
      </c>
      <c r="G3" s="19" t="s">
        <v>4</v>
      </c>
      <c r="H3" s="20" t="s">
        <v>6</v>
      </c>
      <c r="I3" s="21" t="s">
        <v>4</v>
      </c>
      <c r="J3" s="20" t="s">
        <v>6</v>
      </c>
    </row>
    <row r="4" spans="1:10" x14ac:dyDescent="0.25">
      <c r="A4" s="2" t="str">
        <f>B3</f>
        <v>N. America</v>
      </c>
      <c r="B4" s="2">
        <v>81</v>
      </c>
      <c r="C4" s="2">
        <v>92</v>
      </c>
      <c r="D4" s="2">
        <v>101</v>
      </c>
      <c r="E4" s="2">
        <v>130</v>
      </c>
      <c r="F4" s="2">
        <v>115</v>
      </c>
      <c r="G4" s="27">
        <v>6000</v>
      </c>
      <c r="H4" s="25">
        <v>10</v>
      </c>
      <c r="I4" s="25">
        <v>9000</v>
      </c>
      <c r="J4" s="25">
        <v>20</v>
      </c>
    </row>
    <row r="5" spans="1:10" x14ac:dyDescent="0.25">
      <c r="A5" s="2" t="str">
        <f>C3</f>
        <v>S.America</v>
      </c>
      <c r="B5" s="2">
        <v>117</v>
      </c>
      <c r="C5" s="2">
        <v>77</v>
      </c>
      <c r="D5" s="2">
        <v>108</v>
      </c>
      <c r="E5" s="2">
        <v>98</v>
      </c>
      <c r="F5" s="2">
        <v>100</v>
      </c>
      <c r="G5" s="27">
        <v>4500</v>
      </c>
      <c r="H5" s="25">
        <v>10</v>
      </c>
      <c r="I5" s="25">
        <v>6750</v>
      </c>
      <c r="J5" s="25">
        <v>20</v>
      </c>
    </row>
    <row r="6" spans="1:10" x14ac:dyDescent="0.25">
      <c r="A6" s="2" t="str">
        <f>D3</f>
        <v>Europe</v>
      </c>
      <c r="B6" s="2">
        <v>102</v>
      </c>
      <c r="C6" s="2">
        <v>105</v>
      </c>
      <c r="D6" s="2">
        <v>95</v>
      </c>
      <c r="E6" s="2">
        <v>119</v>
      </c>
      <c r="F6" s="2">
        <v>111</v>
      </c>
      <c r="G6" s="27">
        <v>6500</v>
      </c>
      <c r="H6" s="25">
        <v>10</v>
      </c>
      <c r="I6" s="25">
        <v>9750</v>
      </c>
      <c r="J6" s="25">
        <v>20</v>
      </c>
    </row>
    <row r="7" spans="1:10" x14ac:dyDescent="0.25">
      <c r="A7" s="2" t="str">
        <f>E3</f>
        <v>Asia</v>
      </c>
      <c r="B7" s="2">
        <v>115</v>
      </c>
      <c r="C7" s="2">
        <v>125</v>
      </c>
      <c r="D7" s="2">
        <v>90</v>
      </c>
      <c r="E7" s="2">
        <v>59</v>
      </c>
      <c r="F7" s="2">
        <v>74</v>
      </c>
      <c r="G7" s="27">
        <v>4100</v>
      </c>
      <c r="H7" s="25">
        <v>10</v>
      </c>
      <c r="I7" s="25">
        <v>6150</v>
      </c>
      <c r="J7" s="25">
        <v>20</v>
      </c>
    </row>
    <row r="8" spans="1:10" x14ac:dyDescent="0.25">
      <c r="A8" s="2" t="str">
        <f>F3</f>
        <v>Africa</v>
      </c>
      <c r="B8" s="2">
        <v>142</v>
      </c>
      <c r="C8" s="2">
        <v>100</v>
      </c>
      <c r="D8" s="2">
        <v>103</v>
      </c>
      <c r="E8" s="2">
        <v>105</v>
      </c>
      <c r="F8" s="2">
        <v>71</v>
      </c>
      <c r="G8" s="27">
        <v>4000</v>
      </c>
      <c r="H8" s="25">
        <v>10</v>
      </c>
      <c r="I8" s="25">
        <v>6000</v>
      </c>
      <c r="J8" s="25">
        <v>20</v>
      </c>
    </row>
    <row r="9" spans="1:10" x14ac:dyDescent="0.25">
      <c r="A9" s="8" t="s">
        <v>2</v>
      </c>
      <c r="B9" s="2">
        <v>12</v>
      </c>
      <c r="C9" s="2">
        <v>8</v>
      </c>
      <c r="D9" s="2">
        <v>14</v>
      </c>
      <c r="E9" s="2">
        <v>16</v>
      </c>
      <c r="F9" s="2">
        <v>7</v>
      </c>
    </row>
    <row r="10" spans="1:10" x14ac:dyDescent="0.25">
      <c r="A10" s="14"/>
      <c r="B10" s="7"/>
      <c r="C10" s="26"/>
      <c r="D10" s="7"/>
      <c r="E10" s="7"/>
      <c r="F10" s="7"/>
      <c r="G10" s="7"/>
    </row>
    <row r="12" spans="1:10" x14ac:dyDescent="0.25">
      <c r="B12" s="9"/>
      <c r="C12" s="10"/>
      <c r="D12" s="11" t="s">
        <v>8</v>
      </c>
      <c r="E12" s="10"/>
      <c r="F12" s="12"/>
      <c r="G12" s="6" t="s">
        <v>9</v>
      </c>
      <c r="H12" s="6" t="s">
        <v>9</v>
      </c>
    </row>
    <row r="13" spans="1:10" x14ac:dyDescent="0.25">
      <c r="A13" s="8" t="s">
        <v>1</v>
      </c>
      <c r="B13" s="4" t="str">
        <f>B3</f>
        <v>N. America</v>
      </c>
      <c r="C13" s="4" t="str">
        <f t="shared" ref="C13:F13" si="0">C3</f>
        <v>S.America</v>
      </c>
      <c r="D13" s="4" t="str">
        <f t="shared" si="0"/>
        <v>Europe</v>
      </c>
      <c r="E13" s="4" t="str">
        <f t="shared" si="0"/>
        <v>Asia</v>
      </c>
      <c r="F13" s="4" t="str">
        <f t="shared" si="0"/>
        <v>Africa</v>
      </c>
      <c r="G13" s="13" t="s">
        <v>10</v>
      </c>
      <c r="H13" s="13" t="s">
        <v>10</v>
      </c>
    </row>
    <row r="14" spans="1:10" x14ac:dyDescent="0.25">
      <c r="A14" s="2" t="str">
        <f>A4</f>
        <v>N. America</v>
      </c>
      <c r="B14" s="15">
        <v>0</v>
      </c>
      <c r="C14" s="15">
        <v>0</v>
      </c>
      <c r="D14" s="15">
        <v>0</v>
      </c>
      <c r="E14" s="15">
        <v>0</v>
      </c>
      <c r="F14" s="15">
        <v>0</v>
      </c>
      <c r="G14" s="15">
        <v>0</v>
      </c>
      <c r="H14" s="15">
        <v>0</v>
      </c>
    </row>
    <row r="15" spans="1:10" x14ac:dyDescent="0.25">
      <c r="A15" s="2" t="str">
        <f t="shared" ref="A15:A18" si="1">A5</f>
        <v>S.America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15">
        <v>0</v>
      </c>
    </row>
    <row r="16" spans="1:10" x14ac:dyDescent="0.25">
      <c r="A16" s="2" t="str">
        <f t="shared" si="1"/>
        <v>Europe</v>
      </c>
      <c r="B16" s="15">
        <v>0</v>
      </c>
      <c r="C16" s="15">
        <v>0</v>
      </c>
      <c r="D16" s="15">
        <v>0</v>
      </c>
      <c r="E16" s="15">
        <v>0</v>
      </c>
      <c r="F16" s="15">
        <v>0</v>
      </c>
      <c r="G16" s="15">
        <v>0</v>
      </c>
      <c r="H16" s="15">
        <v>0</v>
      </c>
    </row>
    <row r="17" spans="1:8" x14ac:dyDescent="0.25">
      <c r="A17" s="2" t="str">
        <f t="shared" si="1"/>
        <v>Asia</v>
      </c>
      <c r="B17" s="15">
        <v>0</v>
      </c>
      <c r="C17" s="15">
        <v>0</v>
      </c>
      <c r="D17" s="15">
        <v>0</v>
      </c>
      <c r="E17" s="15">
        <v>0</v>
      </c>
      <c r="F17" s="15">
        <v>0</v>
      </c>
      <c r="G17" s="15">
        <v>0</v>
      </c>
      <c r="H17" s="15">
        <v>0</v>
      </c>
    </row>
    <row r="18" spans="1:8" x14ac:dyDescent="0.25">
      <c r="A18" s="2" t="str">
        <f t="shared" si="1"/>
        <v>Africa</v>
      </c>
      <c r="B18" s="15">
        <v>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15">
        <v>0</v>
      </c>
    </row>
    <row r="20" spans="1:8" x14ac:dyDescent="0.25">
      <c r="A20" s="1" t="s">
        <v>11</v>
      </c>
    </row>
    <row r="21" spans="1:8" x14ac:dyDescent="0.25">
      <c r="A21" s="3" t="s">
        <v>1</v>
      </c>
      <c r="B21" s="2" t="s">
        <v>12</v>
      </c>
      <c r="C21" s="2"/>
      <c r="D21" s="2"/>
      <c r="E21" s="2"/>
      <c r="F21" s="2"/>
    </row>
    <row r="22" spans="1:8" x14ac:dyDescent="0.25">
      <c r="A22" s="5" t="str">
        <f>A4</f>
        <v>N. America</v>
      </c>
      <c r="B22" s="15">
        <f>G14*H4+H14*J4-SUM(B14:F14)</f>
        <v>0</v>
      </c>
      <c r="C22" s="2"/>
      <c r="D22" s="2"/>
      <c r="E22" s="2"/>
      <c r="F22" s="2"/>
    </row>
    <row r="23" spans="1:8" x14ac:dyDescent="0.25">
      <c r="A23" s="5" t="str">
        <f t="shared" ref="A23:A26" si="2">A5</f>
        <v>S.America</v>
      </c>
      <c r="B23" s="15">
        <f t="shared" ref="B23:B26" si="3">G15*H5+H15*J5-SUM(B15:F15)</f>
        <v>0</v>
      </c>
      <c r="C23" s="2"/>
      <c r="D23" s="2"/>
      <c r="E23" s="2"/>
      <c r="F23" s="2"/>
    </row>
    <row r="24" spans="1:8" x14ac:dyDescent="0.25">
      <c r="A24" s="5" t="str">
        <f t="shared" si="2"/>
        <v>Europe</v>
      </c>
      <c r="B24" s="15">
        <f t="shared" si="3"/>
        <v>0</v>
      </c>
      <c r="C24" s="2"/>
      <c r="D24" s="2"/>
      <c r="E24" s="2"/>
      <c r="F24" s="2"/>
    </row>
    <row r="25" spans="1:8" x14ac:dyDescent="0.25">
      <c r="A25" s="5" t="str">
        <f t="shared" si="2"/>
        <v>Asia</v>
      </c>
      <c r="B25" s="15">
        <f t="shared" si="3"/>
        <v>0</v>
      </c>
      <c r="C25" s="2"/>
      <c r="D25" s="2"/>
      <c r="E25" s="2"/>
      <c r="F25" s="2"/>
    </row>
    <row r="26" spans="1:8" x14ac:dyDescent="0.25">
      <c r="A26" s="5" t="str">
        <f t="shared" si="2"/>
        <v>Africa</v>
      </c>
      <c r="B26" s="15">
        <f t="shared" si="3"/>
        <v>0</v>
      </c>
      <c r="C26" s="2"/>
      <c r="D26" s="2"/>
      <c r="E26" s="2"/>
      <c r="F26" s="2"/>
    </row>
    <row r="27" spans="1:8" x14ac:dyDescent="0.25">
      <c r="B27" s="4" t="str">
        <f>B3</f>
        <v>N. America</v>
      </c>
      <c r="C27" s="4" t="str">
        <f t="shared" ref="C27:F27" si="4">C3</f>
        <v>S.America</v>
      </c>
      <c r="D27" s="4" t="str">
        <f t="shared" si="4"/>
        <v>Europe</v>
      </c>
      <c r="E27" s="4" t="str">
        <f t="shared" si="4"/>
        <v>Asia</v>
      </c>
      <c r="F27" s="4" t="str">
        <f t="shared" si="4"/>
        <v>Africa</v>
      </c>
    </row>
    <row r="28" spans="1:8" x14ac:dyDescent="0.25">
      <c r="B28" s="15">
        <f>B9-SUM(B14:B18)</f>
        <v>12</v>
      </c>
      <c r="C28" s="15">
        <f t="shared" ref="C28:F28" si="5">C9-SUM(C14:C18)</f>
        <v>8</v>
      </c>
      <c r="D28" s="15">
        <f t="shared" si="5"/>
        <v>14</v>
      </c>
      <c r="E28" s="15">
        <f t="shared" si="5"/>
        <v>16</v>
      </c>
      <c r="F28" s="15">
        <f t="shared" si="5"/>
        <v>7</v>
      </c>
    </row>
    <row r="30" spans="1:8" x14ac:dyDescent="0.25">
      <c r="A30" s="1" t="s">
        <v>13</v>
      </c>
    </row>
    <row r="31" spans="1:8" x14ac:dyDescent="0.25">
      <c r="A31" s="8" t="s">
        <v>14</v>
      </c>
      <c r="B31" s="16">
        <f>SUMPRODUCT(B14:F18,B4:F8)+SUMPRODUCT(G14:G18,G4:G8)+SUMPRODUCT(H14:H18,I4:I8)</f>
        <v>0</v>
      </c>
    </row>
  </sheetData>
  <sortState xmlns:xlrd2="http://schemas.microsoft.com/office/spreadsheetml/2017/richdata2" ref="G4:J8">
    <sortCondition descending="1" ref="G4:G8"/>
  </sortState>
  <mergeCells count="1">
    <mergeCell ref="B2:F2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2021-10-07T01:38:04Z</cp:lastPrinted>
  <dcterms:created xsi:type="dcterms:W3CDTF">2021-09-15T16:29:32Z</dcterms:created>
  <dcterms:modified xsi:type="dcterms:W3CDTF">2025-10-06T14:22:12Z</dcterms:modified>
</cp:coreProperties>
</file>