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0               Lecture Material\005 Manajemen Rantai Pasokan\Mgt Rantai Pasokan (UNU)\"/>
    </mc:Choice>
  </mc:AlternateContent>
  <xr:revisionPtr revIDLastSave="0" documentId="13_ncr:1_{24D72B27-8268-4CBF-8963-D2CE410523E1}" xr6:coauthVersionLast="45" xr6:coauthVersionMax="45" xr10:uidLastSave="{00000000-0000-0000-0000-000000000000}"/>
  <bookViews>
    <workbookView xWindow="-119" yWindow="-119" windowWidth="23990" windowHeight="12871" xr2:uid="{692839E2-60E1-4178-A8CD-AC7E35583855}"/>
  </bookViews>
  <sheets>
    <sheet name="Graviti Location Model" sheetId="2" r:id="rId1"/>
  </sheets>
  <definedNames>
    <definedName name="_xlnm.Print_Area" localSheetId="0">'Graviti Location Model'!$A$2:$G$12</definedName>
    <definedName name="solver_adj" localSheetId="0" hidden="1">'Graviti Location Model'!$B$16:$B$17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'Graviti Location Model'!$B$19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6" i="2" l="1"/>
  <c r="G7" i="2"/>
  <c r="G8" i="2"/>
  <c r="G9" i="2"/>
  <c r="G10" i="2"/>
  <c r="G11" i="2"/>
  <c r="G12" i="2"/>
  <c r="G5" i="2"/>
  <c r="B19" i="2" l="1"/>
</calcChain>
</file>

<file path=xl/sharedStrings.xml><?xml version="1.0" encoding="utf-8"?>
<sst xmlns="http://schemas.openxmlformats.org/spreadsheetml/2006/main" count="25" uniqueCount="25">
  <si>
    <r>
      <rPr>
        <b/>
        <i/>
        <sz val="11"/>
        <color theme="1"/>
        <rFont val="Times New Roman"/>
        <family val="1"/>
      </rPr>
      <t>x</t>
    </r>
    <r>
      <rPr>
        <b/>
        <vertAlign val="subscript"/>
        <sz val="11"/>
        <color theme="1"/>
        <rFont val="Times New Roman"/>
        <family val="1"/>
      </rPr>
      <t>n</t>
    </r>
  </si>
  <si>
    <r>
      <rPr>
        <b/>
        <i/>
        <sz val="11"/>
        <color theme="1"/>
        <rFont val="Times New Roman"/>
        <family val="1"/>
      </rPr>
      <t>y</t>
    </r>
    <r>
      <rPr>
        <b/>
        <vertAlign val="subscript"/>
        <sz val="11"/>
        <color theme="1"/>
        <rFont val="Times New Roman"/>
        <family val="1"/>
      </rPr>
      <t>n</t>
    </r>
  </si>
  <si>
    <r>
      <rPr>
        <b/>
        <i/>
        <sz val="11"/>
        <color theme="1"/>
        <rFont val="Times New Roman"/>
        <family val="1"/>
      </rPr>
      <t>D</t>
    </r>
    <r>
      <rPr>
        <b/>
        <vertAlign val="subscript"/>
        <sz val="11"/>
        <color theme="1"/>
        <rFont val="Times New Roman"/>
        <family val="1"/>
      </rPr>
      <t>n</t>
    </r>
  </si>
  <si>
    <r>
      <rPr>
        <b/>
        <i/>
        <sz val="11"/>
        <color theme="1"/>
        <rFont val="Times New Roman"/>
        <family val="1"/>
      </rPr>
      <t>F</t>
    </r>
    <r>
      <rPr>
        <b/>
        <vertAlign val="subscript"/>
        <sz val="11"/>
        <color theme="1"/>
        <rFont val="Times New Roman"/>
        <family val="1"/>
      </rPr>
      <t>n</t>
    </r>
  </si>
  <si>
    <r>
      <rPr>
        <b/>
        <i/>
        <sz val="11"/>
        <color theme="1"/>
        <rFont val="Times New Roman"/>
        <family val="1"/>
      </rPr>
      <t>d</t>
    </r>
    <r>
      <rPr>
        <b/>
        <vertAlign val="subscript"/>
        <sz val="11"/>
        <color theme="1"/>
        <rFont val="Times New Roman"/>
        <family val="1"/>
      </rPr>
      <t>n</t>
    </r>
  </si>
  <si>
    <t>Facility Location</t>
  </si>
  <si>
    <t>y =</t>
  </si>
  <si>
    <r>
      <rPr>
        <b/>
        <i/>
        <sz val="11"/>
        <color theme="1"/>
        <rFont val="Times New Roman"/>
        <family val="1"/>
      </rPr>
      <t>x</t>
    </r>
    <r>
      <rPr>
        <b/>
        <sz val="11"/>
        <color theme="1"/>
        <rFont val="Times New Roman"/>
        <family val="1"/>
      </rPr>
      <t xml:space="preserve"> =</t>
    </r>
  </si>
  <si>
    <t>Cost =</t>
  </si>
  <si>
    <t>$/Ton Km</t>
  </si>
  <si>
    <t>Ton</t>
  </si>
  <si>
    <t>Koordinat</t>
  </si>
  <si>
    <t>Pasar</t>
  </si>
  <si>
    <t>Pemasok/</t>
  </si>
  <si>
    <t>GRAVITY LOCATION MODEL</t>
  </si>
  <si>
    <t>Supply sources</t>
  </si>
  <si>
    <t>Markets</t>
  </si>
  <si>
    <t>Buffalo</t>
  </si>
  <si>
    <t>Memphis</t>
  </si>
  <si>
    <t>St. Louis</t>
  </si>
  <si>
    <t>Atlanta</t>
  </si>
  <si>
    <t>Boston</t>
  </si>
  <si>
    <t>Jacksonville</t>
  </si>
  <si>
    <t>Philadelphia</t>
  </si>
  <si>
    <t>New York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</si>
</sst>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6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vertAlign val="sub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6" fillId="0" borderId="0" xfId="0" applyFont="1" applyAlignment="1">
      <alignment horizontal="center" vertical="center"/>
    </xf>
    <xf numFmtId="2" fontId="4" fillId="0" borderId="0" xfId="1" applyNumberFormat="1" applyFont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right"/>
    </xf>
    <xf numFmtId="0" fontId="3" fillId="2" borderId="6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166" fontId="4" fillId="0" borderId="1" xfId="1" applyNumberFormat="1" applyFont="1" applyBorder="1" applyAlignment="1">
      <alignment horizontal="center" vertical="center"/>
    </xf>
    <xf numFmtId="2" fontId="4" fillId="0" borderId="1" xfId="1" applyNumberFormat="1" applyFont="1" applyBorder="1" applyAlignment="1">
      <alignment horizontal="right" vertical="center"/>
    </xf>
    <xf numFmtId="44" fontId="7" fillId="0" borderId="0" xfId="2" applyFont="1"/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69BA1-7F16-45A0-B41B-7946145C1A07}">
  <dimension ref="A2:G19"/>
  <sheetViews>
    <sheetView tabSelected="1" topLeftCell="A2" zoomScale="130" zoomScaleNormal="130" workbookViewId="0">
      <selection activeCell="G5" sqref="G5"/>
    </sheetView>
  </sheetViews>
  <sheetFormatPr defaultRowHeight="14.85" x14ac:dyDescent="0.25"/>
  <cols>
    <col min="1" max="1" width="18" style="2" customWidth="1"/>
    <col min="2" max="2" width="14" style="2" customWidth="1"/>
    <col min="3" max="3" width="11.85546875" style="2" customWidth="1"/>
    <col min="4" max="4" width="8.85546875" style="2"/>
    <col min="5" max="5" width="8.28515625" style="2" customWidth="1"/>
    <col min="6" max="6" width="9" style="2" bestFit="1" customWidth="1"/>
    <col min="7" max="7" width="9.42578125" style="2" bestFit="1" customWidth="1"/>
  </cols>
  <sheetData>
    <row r="2" spans="1:7" x14ac:dyDescent="0.25">
      <c r="A2" s="2" t="s">
        <v>14</v>
      </c>
    </row>
    <row r="3" spans="1:7" s="1" customFormat="1" ht="18.600000000000001" customHeight="1" x14ac:dyDescent="0.25">
      <c r="A3" s="11"/>
      <c r="B3" s="12" t="s">
        <v>13</v>
      </c>
      <c r="C3" s="13" t="s">
        <v>9</v>
      </c>
      <c r="D3" s="12" t="s">
        <v>10</v>
      </c>
      <c r="E3" s="18" t="s">
        <v>11</v>
      </c>
      <c r="F3" s="18"/>
      <c r="G3" s="19" t="s">
        <v>4</v>
      </c>
    </row>
    <row r="4" spans="1:7" s="1" customFormat="1" ht="18.600000000000001" customHeight="1" x14ac:dyDescent="0.3">
      <c r="A4" s="14"/>
      <c r="B4" s="15" t="s">
        <v>12</v>
      </c>
      <c r="C4" s="16" t="s">
        <v>3</v>
      </c>
      <c r="D4" s="15" t="s">
        <v>2</v>
      </c>
      <c r="E4" s="17" t="s">
        <v>0</v>
      </c>
      <c r="F4" s="17" t="s">
        <v>1</v>
      </c>
      <c r="G4" s="20"/>
    </row>
    <row r="5" spans="1:7" ht="18.600000000000001" customHeight="1" x14ac:dyDescent="0.25">
      <c r="A5" s="21" t="s">
        <v>15</v>
      </c>
      <c r="B5" s="3" t="s">
        <v>17</v>
      </c>
      <c r="C5" s="4">
        <v>0.9</v>
      </c>
      <c r="D5" s="9">
        <v>500</v>
      </c>
      <c r="E5" s="22">
        <v>700</v>
      </c>
      <c r="F5" s="22">
        <v>1200</v>
      </c>
      <c r="G5" s="23">
        <f>SQRT(($B$16-E5)^2+($B$17-F5)^2)</f>
        <v>1389.2443989449805</v>
      </c>
    </row>
    <row r="6" spans="1:7" ht="18.600000000000001" customHeight="1" x14ac:dyDescent="0.25">
      <c r="A6" s="21"/>
      <c r="B6" s="3" t="s">
        <v>18</v>
      </c>
      <c r="C6" s="4">
        <v>0.95</v>
      </c>
      <c r="D6" s="9">
        <v>300</v>
      </c>
      <c r="E6" s="22">
        <v>250</v>
      </c>
      <c r="F6" s="22">
        <v>800</v>
      </c>
      <c r="G6" s="23">
        <f t="shared" ref="G6:G12" si="0">SQRT(($B$16-E6)^2+($B$17-F6)^2)</f>
        <v>838.15273071201045</v>
      </c>
    </row>
    <row r="7" spans="1:7" ht="18.600000000000001" customHeight="1" x14ac:dyDescent="0.25">
      <c r="A7" s="21"/>
      <c r="B7" s="3" t="s">
        <v>19</v>
      </c>
      <c r="C7" s="4">
        <v>0.85</v>
      </c>
      <c r="D7" s="9">
        <v>700</v>
      </c>
      <c r="E7" s="22">
        <v>225</v>
      </c>
      <c r="F7" s="22">
        <v>825</v>
      </c>
      <c r="G7" s="23">
        <f t="shared" si="0"/>
        <v>855.13156882435351</v>
      </c>
    </row>
    <row r="8" spans="1:7" ht="18.600000000000001" customHeight="1" x14ac:dyDescent="0.25">
      <c r="A8" s="21" t="s">
        <v>16</v>
      </c>
      <c r="B8" s="3" t="s">
        <v>20</v>
      </c>
      <c r="C8" s="4">
        <v>1.5</v>
      </c>
      <c r="D8" s="9">
        <v>225</v>
      </c>
      <c r="E8" s="22">
        <v>600</v>
      </c>
      <c r="F8" s="22">
        <v>500</v>
      </c>
      <c r="G8" s="23">
        <f t="shared" si="0"/>
        <v>781.02496759066548</v>
      </c>
    </row>
    <row r="9" spans="1:7" ht="18.600000000000001" customHeight="1" x14ac:dyDescent="0.25">
      <c r="A9" s="21"/>
      <c r="B9" s="3" t="s">
        <v>21</v>
      </c>
      <c r="C9" s="4">
        <v>1.5</v>
      </c>
      <c r="D9" s="9">
        <v>150</v>
      </c>
      <c r="E9" s="22">
        <v>1050</v>
      </c>
      <c r="F9" s="22">
        <v>1200</v>
      </c>
      <c r="G9" s="23">
        <f t="shared" si="0"/>
        <v>1594.5218719101974</v>
      </c>
    </row>
    <row r="10" spans="1:7" ht="18.600000000000001" customHeight="1" x14ac:dyDescent="0.25">
      <c r="A10" s="21"/>
      <c r="B10" s="3" t="s">
        <v>22</v>
      </c>
      <c r="C10" s="4">
        <v>1.5</v>
      </c>
      <c r="D10" s="9">
        <v>250</v>
      </c>
      <c r="E10" s="22">
        <v>800</v>
      </c>
      <c r="F10" s="22">
        <v>300</v>
      </c>
      <c r="G10" s="23">
        <f t="shared" si="0"/>
        <v>854.40037453175307</v>
      </c>
    </row>
    <row r="11" spans="1:7" ht="18.600000000000001" customHeight="1" x14ac:dyDescent="0.25">
      <c r="A11" s="21"/>
      <c r="B11" s="3" t="s">
        <v>23</v>
      </c>
      <c r="C11" s="4">
        <v>1.5</v>
      </c>
      <c r="D11" s="9">
        <v>175</v>
      </c>
      <c r="E11" s="22">
        <v>925</v>
      </c>
      <c r="F11" s="22">
        <v>975</v>
      </c>
      <c r="G11" s="23">
        <f t="shared" si="0"/>
        <v>1343.9680055715612</v>
      </c>
    </row>
    <row r="12" spans="1:7" ht="18.600000000000001" customHeight="1" x14ac:dyDescent="0.25">
      <c r="A12" s="21"/>
      <c r="B12" s="3" t="s">
        <v>24</v>
      </c>
      <c r="C12" s="4">
        <v>1.5</v>
      </c>
      <c r="D12" s="9">
        <v>300</v>
      </c>
      <c r="E12" s="22">
        <v>1000</v>
      </c>
      <c r="F12" s="22">
        <v>1080</v>
      </c>
      <c r="G12" s="23">
        <f t="shared" si="0"/>
        <v>1471.8695594379278</v>
      </c>
    </row>
    <row r="13" spans="1:7" x14ac:dyDescent="0.25">
      <c r="E13" s="10"/>
      <c r="F13" s="10"/>
    </row>
    <row r="14" spans="1:7" x14ac:dyDescent="0.25">
      <c r="A14" s="2" t="s">
        <v>5</v>
      </c>
    </row>
    <row r="16" spans="1:7" x14ac:dyDescent="0.25">
      <c r="A16" s="5" t="s">
        <v>7</v>
      </c>
      <c r="B16" s="8">
        <v>0</v>
      </c>
    </row>
    <row r="17" spans="1:2" x14ac:dyDescent="0.25">
      <c r="A17" s="7" t="s">
        <v>6</v>
      </c>
      <c r="B17" s="8">
        <v>0</v>
      </c>
    </row>
    <row r="19" spans="1:2" x14ac:dyDescent="0.25">
      <c r="A19" s="6" t="s">
        <v>8</v>
      </c>
      <c r="B19" s="24">
        <f>SUMPRODUCT(G5:G12,D5:D12,C5:C12)</f>
        <v>3330733.1826293087</v>
      </c>
    </row>
  </sheetData>
  <mergeCells count="4">
    <mergeCell ref="E3:F3"/>
    <mergeCell ref="G3:G4"/>
    <mergeCell ref="A5:A7"/>
    <mergeCell ref="A8:A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Graviti Location Model</vt:lpstr>
      <vt:lpstr>'Graviti Location Model'!Print_Area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2021-10-07T05:47:16Z</cp:lastPrinted>
  <dcterms:created xsi:type="dcterms:W3CDTF">2021-09-15T16:29:32Z</dcterms:created>
  <dcterms:modified xsi:type="dcterms:W3CDTF">2025-10-06T14:34:24Z</dcterms:modified>
</cp:coreProperties>
</file>